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<sst xmlns="http://schemas.openxmlformats.org/spreadsheetml/2006/main" count="122" uniqueCount="69">
  <si>
    <t xml:space="preserve"> @equal total rower power</t>
  </si>
  <si>
    <t xml:space="preserve"> </t>
  </si>
  <si>
    <t xml:space="preserve">1/2 spread, m </t>
  </si>
  <si>
    <t>ROWING model input:</t>
  </si>
  <si>
    <t xml:space="preserve">Rower efficiency  </t>
  </si>
  <si>
    <t xml:space="preserve">Free period, sec </t>
  </si>
  <si>
    <t xml:space="preserve">Drive period, sec </t>
  </si>
  <si>
    <t>Date:</t>
  </si>
  <si>
    <t xml:space="preserve">Drive /run period ratio  </t>
  </si>
  <si>
    <t xml:space="preserve">Note: </t>
  </si>
  <si>
    <t>Page 1</t>
  </si>
  <si>
    <t>ROWING model output:</t>
  </si>
  <si>
    <t xml:space="preserve">Absolute blade slip, m  </t>
  </si>
  <si>
    <t xml:space="preserve">Shell advance /sweep, m  </t>
  </si>
  <si>
    <t xml:space="preserve">Inboard, m </t>
  </si>
  <si>
    <t xml:space="preserve">Catch (bow) angle, deg </t>
  </si>
  <si>
    <t xml:space="preserve">Release (bow) angle </t>
  </si>
  <si>
    <t xml:space="preserve">Sweep excursion, deg </t>
  </si>
  <si>
    <t xml:space="preserve">Arms bend excursion, m </t>
  </si>
  <si>
    <t xml:space="preserve">Peak draw pull, N </t>
  </si>
  <si>
    <t xml:space="preserve">Draw length, m </t>
  </si>
  <si>
    <t xml:space="preserve">Rating, 1/min </t>
  </si>
  <si>
    <t xml:space="preserve">         Shell speed, m/s </t>
  </si>
  <si>
    <t xml:space="preserve">Rating, 1/min* </t>
  </si>
  <si>
    <t>*</t>
  </si>
  <si>
    <t xml:space="preserve">Total rower power, W </t>
  </si>
  <si>
    <t xml:space="preserve">Time for 2000m, s </t>
  </si>
  <si>
    <t xml:space="preserve">Time for 2000m, s   </t>
  </si>
  <si>
    <t xml:space="preserve">L-Rig </t>
  </si>
  <si>
    <t>Page 2</t>
  </si>
  <si>
    <t>Page 3</t>
  </si>
  <si>
    <t xml:space="preserve">H2-Rig </t>
  </si>
  <si>
    <t xml:space="preserve">H3-Rig </t>
  </si>
  <si>
    <t xml:space="preserve">Base rating, 1/min </t>
  </si>
  <si>
    <t xml:space="preserve">Base shell speed, m/s  </t>
  </si>
  <si>
    <t xml:space="preserve">Heavy(2) rating, 1/min </t>
  </si>
  <si>
    <t xml:space="preserve">Heavy(2) shell speed, m/s </t>
  </si>
  <si>
    <t xml:space="preserve">Advantage re base, sec </t>
  </si>
  <si>
    <t xml:space="preserve">B-Rig </t>
  </si>
  <si>
    <t>Ratings adjusted from Base value to match total rower power.</t>
  </si>
  <si>
    <t xml:space="preserve">Effective oar length, m </t>
  </si>
  <si>
    <t xml:space="preserve">H0-Rig </t>
  </si>
  <si>
    <t>H1-Rig</t>
  </si>
  <si>
    <t>Figure 1</t>
  </si>
  <si>
    <t xml:space="preserve">     Lever ratio 2.33</t>
  </si>
  <si>
    <t xml:space="preserve">     Lever ratio 2.40</t>
  </si>
  <si>
    <t xml:space="preserve">     Lever ratio 2.46</t>
  </si>
  <si>
    <t xml:space="preserve">     Lever ratio 2.52</t>
  </si>
  <si>
    <t xml:space="preserve">     Lever ratio 2.53</t>
  </si>
  <si>
    <t xml:space="preserve">     Lever ratio 2.60</t>
  </si>
  <si>
    <t>See a case similar to these at &lt;http://www.atkinsopht.com/row/bowangle.htm&gt;</t>
  </si>
  <si>
    <t>Time advantage for 2,000m:</t>
  </si>
  <si>
    <t>Reference: Windows XP, C:\rowing \bouscrn2\STROKE04.DAT</t>
  </si>
  <si>
    <t>Comparison in rigging (geometry) only, using the computer model ROWING @C:\rowing\row11x</t>
  </si>
  <si>
    <t>Base vs. Light and Heavy Rigging (single shell) at equal total rower power</t>
  </si>
  <si>
    <t>Data file: STROKE04.DAT</t>
  </si>
  <si>
    <t>Light, Base, and Heavy Rigging Compared</t>
  </si>
  <si>
    <t>Light(L) Rig:</t>
  </si>
  <si>
    <t>Base(B) Rig:</t>
  </si>
  <si>
    <t>Heavy(H0) Rig:</t>
  </si>
  <si>
    <t>Heavy(H1) Rig:</t>
  </si>
  <si>
    <t>Heavy(H2) Rig:</t>
  </si>
  <si>
    <t>Heavy(H3) Rig:</t>
  </si>
  <si>
    <t>The relation between oar lever ratio and shell speed at various ratings:</t>
  </si>
  <si>
    <t xml:space="preserve"> Base total rower power</t>
  </si>
  <si>
    <t xml:space="preserve">A base case ratio (2.40) at 32 1/min leads to a shell speed of 4.77m/s requiring 629W of  rower power. </t>
  </si>
  <si>
    <t>Example:</t>
  </si>
  <si>
    <t>If then we increase the ratio to, say, 2.50, (keeping 32 1/min) the speed and power requirements increase.</t>
  </si>
  <si>
    <t>Thus, comparing ratios requires a decrease in power back to 629W, achieved by decreasing the  rating.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</si>
</sst>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m/d/yy;@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.75"/>
      <color indexed="8"/>
      <name val="Arial"/>
      <family val="0"/>
    </font>
    <font>
      <b/>
      <sz val="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.7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Course Time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658273"/>
        <c:axId val="61392738"/>
      </c:scatterChart>
      <c:valAx>
        <c:axId val="23658273"/>
        <c:scaling>
          <c:orientation val="minMax"/>
          <c:max val="31"/>
          <c:min val="2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2738"/>
        <c:crosses val="autoZero"/>
        <c:crossBetween val="midCat"/>
        <c:dispUnits/>
        <c:majorUnit val="2"/>
        <c:minorUnit val="1"/>
      </c:valAx>
      <c:valAx>
        <c:axId val="61392738"/>
        <c:scaling>
          <c:orientation val="minMax"/>
          <c:max val="10"/>
          <c:min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58273"/>
        <c:crossesAt val="23"/>
        <c:crossBetween val="midCat"/>
        <c:dispUnits/>
        <c:majorUnit val="0.5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63"/>
          <c:h val="1"/>
        </c:manualLayout>
      </c:layout>
      <c:scatterChart>
        <c:scatterStyle val="lineMarker"/>
        <c:varyColors val="0"/>
        <c:ser>
          <c:idx val="0"/>
          <c:order val="0"/>
          <c:tx>
            <c:v>Heavy(1) Rig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Sheet1!$D$68:$I$68</c:f>
              <c:numCache/>
            </c:numRef>
          </c:xVal>
          <c:yVal>
            <c:numRef>
              <c:f>Sheet1!$D$69:$I$69</c:f>
              <c:numCache/>
            </c:numRef>
          </c:yVal>
          <c:smooth val="0"/>
        </c:ser>
        <c:ser>
          <c:idx val="1"/>
          <c:order val="1"/>
          <c:tx>
            <c:v>Base Rig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Sheet1!$D$35:$I$35</c:f>
              <c:numCache/>
            </c:numRef>
          </c:xVal>
          <c:yVal>
            <c:numRef>
              <c:f>Sheet1!$D$36:$I$36</c:f>
              <c:numCache/>
            </c:numRef>
          </c:yVal>
          <c:smooth val="0"/>
        </c:ser>
        <c:ser>
          <c:idx val="2"/>
          <c:order val="2"/>
          <c:tx>
            <c:v>Light Rig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Sheet1!$D$22:$I$22</c:f>
              <c:numCache/>
            </c:numRef>
          </c:xVal>
          <c:yVal>
            <c:numRef>
              <c:f>Sheet1!$D$23:$I$23</c:f>
              <c:numCache/>
            </c:numRef>
          </c:yVal>
          <c:smooth val="0"/>
        </c:ser>
        <c:ser>
          <c:idx val="3"/>
          <c:order val="3"/>
          <c:tx>
            <c:v>Heavy(0) Rig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66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Sheet1!$D$55:$I$55</c:f>
              <c:numCache/>
            </c:numRef>
          </c:xVal>
          <c:yVal>
            <c:numRef>
              <c:f>Sheet1!$D$56:$I$56</c:f>
              <c:numCache/>
            </c:numRef>
          </c:yVal>
          <c:smooth val="0"/>
        </c:ser>
        <c:ser>
          <c:idx val="4"/>
          <c:order val="4"/>
          <c:tx>
            <c:v>Heavy(2) Rig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Sheet1!$D$81:$I$81</c:f>
              <c:numCache/>
            </c:numRef>
          </c:xVal>
          <c:yVal>
            <c:numRef>
              <c:f>Sheet1!$D$82:$I$82</c:f>
              <c:numCache/>
            </c:numRef>
          </c:yVal>
          <c:smooth val="0"/>
        </c:ser>
        <c:ser>
          <c:idx val="5"/>
          <c:order val="5"/>
          <c:tx>
            <c:v>Heavy(3) Rig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Sheet1!$D$96:$I$96</c:f>
              <c:numCache/>
            </c:numRef>
          </c:xVal>
          <c:yVal>
            <c:numRef>
              <c:f>Sheet1!$D$97:$I$97</c:f>
              <c:numCache/>
            </c:numRef>
          </c:yVal>
          <c:smooth val="0"/>
        </c:ser>
        <c:axId val="31104995"/>
        <c:axId val="8558756"/>
      </c:scatterChart>
      <c:valAx>
        <c:axId val="31104995"/>
        <c:scaling>
          <c:orientation val="minMax"/>
          <c:min val="2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58756"/>
        <c:crossesAt val="4.4"/>
        <c:crossBetween val="midCat"/>
        <c:dispUnits/>
        <c:majorUnit val="2"/>
        <c:minorUnit val="1"/>
      </c:valAx>
      <c:valAx>
        <c:axId val="8558756"/>
        <c:scaling>
          <c:orientation val="minMax"/>
          <c:max val="5.6"/>
          <c:min val="4.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4995"/>
        <c:crossesAt val="22"/>
        <c:crossBetween val="midCat"/>
        <c:dispUnits/>
        <c:majorUnit val="0.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Course Time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448229"/>
        <c:axId val="56175334"/>
      </c:scatterChart>
      <c:valAx>
        <c:axId val="19448229"/>
        <c:scaling>
          <c:orientation val="minMax"/>
          <c:max val="31"/>
          <c:min val="2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5334"/>
        <c:crosses val="autoZero"/>
        <c:crossBetween val="midCat"/>
        <c:dispUnits/>
        <c:majorUnit val="2"/>
        <c:minorUnit val="1"/>
      </c:valAx>
      <c:valAx>
        <c:axId val="56175334"/>
        <c:scaling>
          <c:orientation val="minMax"/>
          <c:max val="10"/>
          <c:min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8229"/>
        <c:crossesAt val="23"/>
        <c:crossBetween val="midCat"/>
        <c:dispUnits/>
        <c:majorUnit val="0.5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hyperlink" Target="mailto:H1@2.52,H2@2.53#H1@2.52,H2@2.53" TargetMode="External" /><Relationship Id="rId5" Type="http://schemas.openxmlformats.org/officeDocument/2006/relationships/hyperlink" Target="mailto:B@2.40#B@2.40" TargetMode="External" /><Relationship Id="rId6" Type="http://schemas.openxmlformats.org/officeDocument/2006/relationships/hyperlink" Target="mailto:H3@2.60#H3@2.60" TargetMode="External" /><Relationship Id="rId7" Type="http://schemas.openxmlformats.org/officeDocument/2006/relationships/hyperlink" Target="mailto:H0@2.46#H0@2.46" TargetMode="External" /><Relationship Id="rId8" Type="http://schemas.openxmlformats.org/officeDocument/2006/relationships/hyperlink" Target="mailto:L@2.33#L@2.33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0.1675</cdr:y>
    </cdr:from>
    <cdr:to>
      <cdr:x>0.41375</cdr:x>
      <cdr:y>0.56825</cdr:y>
    </cdr:to>
    <cdr:sp>
      <cdr:nvSpPr>
        <cdr:cNvPr id="1" name="Text Box 1045"/>
        <cdr:cNvSpPr txBox="1">
          <a:spLocks noChangeArrowheads="1"/>
        </cdr:cNvSpPr>
      </cdr:nvSpPr>
      <cdr:spPr>
        <a:xfrm>
          <a:off x="247650" y="0"/>
          <a:ext cx="2085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2000m Course Time Advantage Stroke.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0.3625</cdr:x>
      <cdr:y>0.1565</cdr:y>
    </cdr:from>
    <cdr:to>
      <cdr:x>0.88</cdr:x>
      <cdr:y>0.309</cdr:y>
    </cdr:to>
    <cdr:sp>
      <cdr:nvSpPr>
        <cdr:cNvPr id="1" name="Line 1025"/>
        <cdr:cNvSpPr>
          <a:spLocks/>
        </cdr:cNvSpPr>
      </cdr:nvSpPr>
      <cdr:spPr>
        <a:xfrm flipH="1" flipV="1">
          <a:off x="2085975" y="542925"/>
          <a:ext cx="2990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0.305</cdr:x>
      <cdr:y>0.2415</cdr:y>
    </cdr:from>
    <cdr:to>
      <cdr:x>0.798</cdr:x>
      <cdr:y>0.3815</cdr:y>
    </cdr:to>
    <cdr:sp>
      <cdr:nvSpPr>
        <cdr:cNvPr id="2" name="Line 1026"/>
        <cdr:cNvSpPr>
          <a:spLocks/>
        </cdr:cNvSpPr>
      </cdr:nvSpPr>
      <cdr:spPr>
        <a:xfrm flipH="1" flipV="1">
          <a:off x="1752600" y="847725"/>
          <a:ext cx="28479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</cdr:x>
      <cdr:y>0.543</cdr:y>
    </cdr:from>
    <cdr:to>
      <cdr:x>0.555</cdr:x>
      <cdr:y>0.658</cdr:y>
    </cdr:to>
    <cdr:sp>
      <cdr:nvSpPr>
        <cdr:cNvPr id="3" name="Line 1027"/>
        <cdr:cNvSpPr>
          <a:spLocks/>
        </cdr:cNvSpPr>
      </cdr:nvSpPr>
      <cdr:spPr>
        <a:xfrm flipH="1" flipV="1">
          <a:off x="742950" y="1905000"/>
          <a:ext cx="24574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0.53575</cdr:x>
      <cdr:y>0.13425</cdr:y>
    </cdr:from>
    <cdr:to>
      <cdr:x>0.9095</cdr:x>
      <cdr:y>0.191</cdr:y>
    </cdr:to>
    <cdr:sp>
      <cdr:nvSpPr>
        <cdr:cNvPr id="4" name="Text Box 1028"/>
        <cdr:cNvSpPr txBox="1">
          <a:spLocks noChangeArrowheads="1"/>
        </cdr:cNvSpPr>
      </cdr:nvSpPr>
      <cdr:spPr>
        <a:xfrm>
          <a:off x="3086100" y="466725"/>
          <a:ext cx="2152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Approx loci equal total rower power</a:t>
          </a:r>
        </a:p>
      </cdr:txBody>
    </cdr:sp>
  </cdr:relSizeAnchor>
  <cdr:relSizeAnchor xmlns:cdr="http://schemas.openxmlformats.org/drawingml/2006/chartDrawing">
    <cdr:from>
      <cdr:x>0.6255</cdr:x>
      <cdr:y>0.191</cdr:y>
    </cdr:from>
    <cdr:to>
      <cdr:x>0.71525</cdr:x>
      <cdr:y>0.33825</cdr:y>
    </cdr:to>
    <cdr:sp>
      <cdr:nvSpPr>
        <cdr:cNvPr id="5" name="Line 1029"/>
        <cdr:cNvSpPr>
          <a:spLocks/>
        </cdr:cNvSpPr>
      </cdr:nvSpPr>
      <cdr:spPr>
        <a:xfrm flipH="1">
          <a:off x="3609975" y="666750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0.456</cdr:y>
    </cdr:from>
    <cdr:to>
      <cdr:x>0.6125</cdr:x>
      <cdr:y>0.566</cdr:y>
    </cdr:to>
    <cdr:sp>
      <cdr:nvSpPr>
        <cdr:cNvPr id="6" name="Line 1030"/>
        <cdr:cNvSpPr>
          <a:spLocks/>
        </cdr:cNvSpPr>
      </cdr:nvSpPr>
      <cdr:spPr>
        <a:xfrm flipH="1" flipV="1">
          <a:off x="1133475" y="1600200"/>
          <a:ext cx="2390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0.252</cdr:x>
      <cdr:y>0.33375</cdr:y>
    </cdr:from>
    <cdr:to>
      <cdr:x>0.7275</cdr:x>
      <cdr:y>0.47025</cdr:y>
    </cdr:to>
    <cdr:sp>
      <cdr:nvSpPr>
        <cdr:cNvPr id="7" name="Line 1031"/>
        <cdr:cNvSpPr>
          <a:spLocks/>
        </cdr:cNvSpPr>
      </cdr:nvSpPr>
      <cdr:spPr>
        <a:xfrm flipH="1" flipV="1">
          <a:off x="1447800" y="1171575"/>
          <a:ext cx="27432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0.05225</cdr:x>
      <cdr:y>0.7025</cdr:y>
    </cdr:from>
    <cdr:to>
      <cdr:x>0.42075</cdr:x>
      <cdr:y>0.79625</cdr:y>
    </cdr:to>
    <cdr:sp>
      <cdr:nvSpPr>
        <cdr:cNvPr id="8" name="Line 1032"/>
        <cdr:cNvSpPr>
          <a:spLocks/>
        </cdr:cNvSpPr>
      </cdr:nvSpPr>
      <cdr:spPr>
        <a:xfrm flipH="1" flipV="1">
          <a:off x="295275" y="2466975"/>
          <a:ext cx="2124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0.191</cdr:y>
    </cdr:from>
    <cdr:to>
      <cdr:x>0.71625</cdr:x>
      <cdr:y>0.2345</cdr:y>
    </cdr:to>
    <cdr:sp>
      <cdr:nvSpPr>
        <cdr:cNvPr id="9" name="Line 1036"/>
        <cdr:cNvSpPr>
          <a:spLocks/>
        </cdr:cNvSpPr>
      </cdr:nvSpPr>
      <cdr:spPr>
        <a:xfrm flipH="1">
          <a:off x="3676650" y="666750"/>
          <a:ext cx="447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0.075</cdr:x>
      <cdr:y>0.7175</cdr:y>
    </cdr:from>
    <cdr:to>
      <cdr:x>0.137</cdr:x>
      <cdr:y>0.806</cdr:y>
    </cdr:to>
    <cdr:sp>
      <cdr:nvSpPr>
        <cdr:cNvPr id="10" name="Line 1037"/>
        <cdr:cNvSpPr>
          <a:spLocks/>
        </cdr:cNvSpPr>
      </cdr:nvSpPr>
      <cdr:spPr>
        <a:xfrm flipH="1" flipV="1">
          <a:off x="428625" y="2524125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0.1675</cdr:y>
    </cdr:from>
    <cdr:to>
      <cdr:x>0.41375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0"/>
          <a:ext cx="2085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2000m Course Time Advantage Stroke.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114300</xdr:colOff>
      <xdr:row>110</xdr:row>
      <xdr:rowOff>0</xdr:rowOff>
    </xdr:from>
    <xdr:ext cx="76200" cy="200025"/>
    <xdr:sp fLocksText="0">
      <xdr:nvSpPr>
        <xdr:cNvPr id="1" name="Text Box 8"/>
        <xdr:cNvSpPr txBox="1">
          <a:spLocks noChangeArrowheads="1"/>
        </xdr:cNvSpPr>
      </xdr:nvSpPr>
      <xdr:spPr>
        <a:xfrm>
          <a:off x="3829050" y="2144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419100</xdr:colOff>
      <xdr:row>108</xdr:row>
      <xdr:rowOff>0</xdr:rowOff>
    </xdr:from>
    <xdr:ext cx="76200" cy="200025"/>
    <xdr:sp fLocksText="0">
      <xdr:nvSpPr>
        <xdr:cNvPr id="2" name="Text Box 9"/>
        <xdr:cNvSpPr txBox="1">
          <a:spLocks noChangeArrowheads="1"/>
        </xdr:cNvSpPr>
      </xdr:nvSpPr>
      <xdr:spPr>
        <a:xfrm>
          <a:off x="4133850" y="2104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381000</xdr:colOff>
      <xdr:row>108</xdr:row>
      <xdr:rowOff>38100</xdr:rowOff>
    </xdr:from>
    <xdr:ext cx="76200" cy="200025"/>
    <xdr:sp fLocksText="0">
      <xdr:nvSpPr>
        <xdr:cNvPr id="3" name="Text Box 11"/>
        <xdr:cNvSpPr txBox="1">
          <a:spLocks noChangeArrowheads="1"/>
        </xdr:cNvSpPr>
      </xdr:nvSpPr>
      <xdr:spPr>
        <a:xfrm>
          <a:off x="4724400" y="2107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342900</xdr:colOff>
      <xdr:row>107</xdr:row>
      <xdr:rowOff>0</xdr:rowOff>
    </xdr:from>
    <xdr:ext cx="76200" cy="200025"/>
    <xdr:sp fLocksText="0">
      <xdr:nvSpPr>
        <xdr:cNvPr id="4" name="Text Box 13"/>
        <xdr:cNvSpPr txBox="1">
          <a:spLocks noChangeArrowheads="1"/>
        </xdr:cNvSpPr>
      </xdr:nvSpPr>
      <xdr:spPr>
        <a:xfrm>
          <a:off x="4057650" y="2084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110</xdr:row>
      <xdr:rowOff>0</xdr:rowOff>
    </xdr:from>
    <xdr:ext cx="76200" cy="200025"/>
    <xdr:sp fLocksText="0">
      <xdr:nvSpPr>
        <xdr:cNvPr id="5" name="Text Box 17"/>
        <xdr:cNvSpPr txBox="1">
          <a:spLocks noChangeArrowheads="1"/>
        </xdr:cNvSpPr>
      </xdr:nvSpPr>
      <xdr:spPr>
        <a:xfrm>
          <a:off x="4210050" y="2144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108</xdr:row>
      <xdr:rowOff>38100</xdr:rowOff>
    </xdr:from>
    <xdr:ext cx="76200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5200650" y="2107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333375</xdr:colOff>
      <xdr:row>111</xdr:row>
      <xdr:rowOff>0</xdr:rowOff>
    </xdr:from>
    <xdr:to>
      <xdr:col>9</xdr:col>
      <xdr:colOff>361950</xdr:colOff>
      <xdr:row>111</xdr:row>
      <xdr:rowOff>0</xdr:rowOff>
    </xdr:to>
    <xdr:graphicFrame>
      <xdr:nvGraphicFramePr>
        <xdr:cNvPr id="7" name="Chart 77"/>
        <xdr:cNvGraphicFramePr/>
      </xdr:nvGraphicFramePr>
      <xdr:xfrm>
        <a:off x="333375" y="21640800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114300</xdr:colOff>
      <xdr:row>107</xdr:row>
      <xdr:rowOff>0</xdr:rowOff>
    </xdr:from>
    <xdr:ext cx="76200" cy="200025"/>
    <xdr:sp fLocksText="0">
      <xdr:nvSpPr>
        <xdr:cNvPr id="8" name="Text Box 78"/>
        <xdr:cNvSpPr txBox="1">
          <a:spLocks noChangeArrowheads="1"/>
        </xdr:cNvSpPr>
      </xdr:nvSpPr>
      <xdr:spPr>
        <a:xfrm>
          <a:off x="3829050" y="2084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419100</xdr:colOff>
      <xdr:row>107</xdr:row>
      <xdr:rowOff>0</xdr:rowOff>
    </xdr:from>
    <xdr:ext cx="76200" cy="200025"/>
    <xdr:sp fLocksText="0">
      <xdr:nvSpPr>
        <xdr:cNvPr id="9" name="Text Box 79"/>
        <xdr:cNvSpPr txBox="1">
          <a:spLocks noChangeArrowheads="1"/>
        </xdr:cNvSpPr>
      </xdr:nvSpPr>
      <xdr:spPr>
        <a:xfrm>
          <a:off x="4133850" y="2084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381000</xdr:colOff>
      <xdr:row>107</xdr:row>
      <xdr:rowOff>0</xdr:rowOff>
    </xdr:from>
    <xdr:ext cx="76200" cy="200025"/>
    <xdr:sp fLocksText="0">
      <xdr:nvSpPr>
        <xdr:cNvPr id="10" name="Text Box 80"/>
        <xdr:cNvSpPr txBox="1">
          <a:spLocks noChangeArrowheads="1"/>
        </xdr:cNvSpPr>
      </xdr:nvSpPr>
      <xdr:spPr>
        <a:xfrm>
          <a:off x="4724400" y="2084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107</xdr:row>
      <xdr:rowOff>0</xdr:rowOff>
    </xdr:from>
    <xdr:ext cx="76200" cy="200025"/>
    <xdr:sp fLocksText="0">
      <xdr:nvSpPr>
        <xdr:cNvPr id="11" name="Text Box 81"/>
        <xdr:cNvSpPr txBox="1">
          <a:spLocks noChangeArrowheads="1"/>
        </xdr:cNvSpPr>
      </xdr:nvSpPr>
      <xdr:spPr>
        <a:xfrm>
          <a:off x="4210050" y="2084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107</xdr:row>
      <xdr:rowOff>0</xdr:rowOff>
    </xdr:from>
    <xdr:ext cx="76200" cy="200025"/>
    <xdr:sp fLocksText="0">
      <xdr:nvSpPr>
        <xdr:cNvPr id="12" name="Text Box 82"/>
        <xdr:cNvSpPr txBox="1">
          <a:spLocks noChangeArrowheads="1"/>
        </xdr:cNvSpPr>
      </xdr:nvSpPr>
      <xdr:spPr>
        <a:xfrm>
          <a:off x="5200650" y="2084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428625</xdr:colOff>
      <xdr:row>110</xdr:row>
      <xdr:rowOff>0</xdr:rowOff>
    </xdr:from>
    <xdr:to>
      <xdr:col>9</xdr:col>
      <xdr:colOff>590550</xdr:colOff>
      <xdr:row>128</xdr:row>
      <xdr:rowOff>0</xdr:rowOff>
    </xdr:to>
    <xdr:graphicFrame>
      <xdr:nvGraphicFramePr>
        <xdr:cNvPr id="13" name="Chart 113"/>
        <xdr:cNvGraphicFramePr/>
      </xdr:nvGraphicFramePr>
      <xdr:xfrm>
        <a:off x="428625" y="21440775"/>
        <a:ext cx="57721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114300</xdr:colOff>
      <xdr:row>123</xdr:row>
      <xdr:rowOff>0</xdr:rowOff>
    </xdr:from>
    <xdr:ext cx="76200" cy="200025"/>
    <xdr:sp fLocksText="0">
      <xdr:nvSpPr>
        <xdr:cNvPr id="14" name="Text Box 114"/>
        <xdr:cNvSpPr txBox="1">
          <a:spLocks noChangeArrowheads="1"/>
        </xdr:cNvSpPr>
      </xdr:nvSpPr>
      <xdr:spPr>
        <a:xfrm>
          <a:off x="3829050" y="2400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419100</xdr:colOff>
      <xdr:row>123</xdr:row>
      <xdr:rowOff>0</xdr:rowOff>
    </xdr:from>
    <xdr:ext cx="76200" cy="200025"/>
    <xdr:sp fLocksText="0">
      <xdr:nvSpPr>
        <xdr:cNvPr id="15" name="Text Box 115"/>
        <xdr:cNvSpPr txBox="1">
          <a:spLocks noChangeArrowheads="1"/>
        </xdr:cNvSpPr>
      </xdr:nvSpPr>
      <xdr:spPr>
        <a:xfrm>
          <a:off x="4133850" y="2400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381000</xdr:colOff>
      <xdr:row>123</xdr:row>
      <xdr:rowOff>38100</xdr:rowOff>
    </xdr:from>
    <xdr:ext cx="76200" cy="200025"/>
    <xdr:sp fLocksText="0">
      <xdr:nvSpPr>
        <xdr:cNvPr id="16" name="Text Box 116"/>
        <xdr:cNvSpPr txBox="1">
          <a:spLocks noChangeArrowheads="1"/>
        </xdr:cNvSpPr>
      </xdr:nvSpPr>
      <xdr:spPr>
        <a:xfrm>
          <a:off x="4724400" y="2404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342900</xdr:colOff>
      <xdr:row>120</xdr:row>
      <xdr:rowOff>0</xdr:rowOff>
    </xdr:from>
    <xdr:ext cx="76200" cy="200025"/>
    <xdr:sp fLocksText="0">
      <xdr:nvSpPr>
        <xdr:cNvPr id="17" name="Text Box 117"/>
        <xdr:cNvSpPr txBox="1">
          <a:spLocks noChangeArrowheads="1"/>
        </xdr:cNvSpPr>
      </xdr:nvSpPr>
      <xdr:spPr>
        <a:xfrm>
          <a:off x="4057650" y="2344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123</xdr:row>
      <xdr:rowOff>0</xdr:rowOff>
    </xdr:from>
    <xdr:ext cx="76200" cy="200025"/>
    <xdr:sp fLocksText="0">
      <xdr:nvSpPr>
        <xdr:cNvPr id="18" name="Text Box 118"/>
        <xdr:cNvSpPr txBox="1">
          <a:spLocks noChangeArrowheads="1"/>
        </xdr:cNvSpPr>
      </xdr:nvSpPr>
      <xdr:spPr>
        <a:xfrm>
          <a:off x="4210050" y="2400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125</xdr:row>
      <xdr:rowOff>38100</xdr:rowOff>
    </xdr:from>
    <xdr:ext cx="76200" cy="200025"/>
    <xdr:sp fLocksText="0">
      <xdr:nvSpPr>
        <xdr:cNvPr id="19" name="Text Box 119"/>
        <xdr:cNvSpPr txBox="1">
          <a:spLocks noChangeArrowheads="1"/>
        </xdr:cNvSpPr>
      </xdr:nvSpPr>
      <xdr:spPr>
        <a:xfrm>
          <a:off x="5200650" y="2444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128</xdr:row>
      <xdr:rowOff>19050</xdr:rowOff>
    </xdr:from>
    <xdr:ext cx="885825" cy="180975"/>
    <xdr:sp>
      <xdr:nvSpPr>
        <xdr:cNvPr id="20" name="Text Box 120"/>
        <xdr:cNvSpPr txBox="1">
          <a:spLocks noChangeArrowheads="1"/>
        </xdr:cNvSpPr>
      </xdr:nvSpPr>
      <xdr:spPr>
        <a:xfrm>
          <a:off x="2647950" y="249840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Rating, 1/min</a:t>
          </a:r>
        </a:p>
      </xdr:txBody>
    </xdr:sp>
    <xdr:clientData/>
  </xdr:oneCellAnchor>
  <xdr:oneCellAnchor>
    <xdr:from>
      <xdr:col>0</xdr:col>
      <xdr:colOff>152400</xdr:colOff>
      <xdr:row>115</xdr:row>
      <xdr:rowOff>47625</xdr:rowOff>
    </xdr:from>
    <xdr:ext cx="238125" cy="1343025"/>
    <xdr:sp>
      <xdr:nvSpPr>
        <xdr:cNvPr id="21" name="Text Box 121"/>
        <xdr:cNvSpPr txBox="1">
          <a:spLocks noChangeArrowheads="1"/>
        </xdr:cNvSpPr>
      </xdr:nvSpPr>
      <xdr:spPr>
        <a:xfrm>
          <a:off x="152400" y="22488525"/>
          <a:ext cx="2381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Shell speed, m/s</a:t>
          </a:r>
        </a:p>
      </xdr:txBody>
    </xdr:sp>
    <xdr:clientData/>
  </xdr:oneCellAnchor>
  <xdr:twoCellAnchor>
    <xdr:from>
      <xdr:col>0</xdr:col>
      <xdr:colOff>333375</xdr:colOff>
      <xdr:row>119</xdr:row>
      <xdr:rowOff>0</xdr:rowOff>
    </xdr:from>
    <xdr:to>
      <xdr:col>9</xdr:col>
      <xdr:colOff>361950</xdr:colOff>
      <xdr:row>119</xdr:row>
      <xdr:rowOff>0</xdr:rowOff>
    </xdr:to>
    <xdr:graphicFrame>
      <xdr:nvGraphicFramePr>
        <xdr:cNvPr id="22" name="Chart 122"/>
        <xdr:cNvGraphicFramePr/>
      </xdr:nvGraphicFramePr>
      <xdr:xfrm>
        <a:off x="333375" y="23241000"/>
        <a:ext cx="5638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6</xdr:col>
      <xdr:colOff>114300</xdr:colOff>
      <xdr:row>120</xdr:row>
      <xdr:rowOff>0</xdr:rowOff>
    </xdr:from>
    <xdr:ext cx="76200" cy="200025"/>
    <xdr:sp fLocksText="0">
      <xdr:nvSpPr>
        <xdr:cNvPr id="23" name="Text Box 123"/>
        <xdr:cNvSpPr txBox="1">
          <a:spLocks noChangeArrowheads="1"/>
        </xdr:cNvSpPr>
      </xdr:nvSpPr>
      <xdr:spPr>
        <a:xfrm>
          <a:off x="3829050" y="2344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419100</xdr:colOff>
      <xdr:row>120</xdr:row>
      <xdr:rowOff>0</xdr:rowOff>
    </xdr:from>
    <xdr:ext cx="76200" cy="200025"/>
    <xdr:sp fLocksText="0">
      <xdr:nvSpPr>
        <xdr:cNvPr id="24" name="Text Box 124"/>
        <xdr:cNvSpPr txBox="1">
          <a:spLocks noChangeArrowheads="1"/>
        </xdr:cNvSpPr>
      </xdr:nvSpPr>
      <xdr:spPr>
        <a:xfrm>
          <a:off x="4133850" y="2344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381000</xdr:colOff>
      <xdr:row>120</xdr:row>
      <xdr:rowOff>0</xdr:rowOff>
    </xdr:from>
    <xdr:ext cx="76200" cy="200025"/>
    <xdr:sp fLocksText="0">
      <xdr:nvSpPr>
        <xdr:cNvPr id="25" name="Text Box 125"/>
        <xdr:cNvSpPr txBox="1">
          <a:spLocks noChangeArrowheads="1"/>
        </xdr:cNvSpPr>
      </xdr:nvSpPr>
      <xdr:spPr>
        <a:xfrm>
          <a:off x="4724400" y="2344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76200" cy="200025"/>
    <xdr:sp fLocksText="0">
      <xdr:nvSpPr>
        <xdr:cNvPr id="26" name="Text Box 126"/>
        <xdr:cNvSpPr txBox="1">
          <a:spLocks noChangeArrowheads="1"/>
        </xdr:cNvSpPr>
      </xdr:nvSpPr>
      <xdr:spPr>
        <a:xfrm>
          <a:off x="4210050" y="2344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120</xdr:row>
      <xdr:rowOff>0</xdr:rowOff>
    </xdr:from>
    <xdr:ext cx="76200" cy="200025"/>
    <xdr:sp fLocksText="0">
      <xdr:nvSpPr>
        <xdr:cNvPr id="27" name="Text Box 127"/>
        <xdr:cNvSpPr txBox="1">
          <a:spLocks noChangeArrowheads="1"/>
        </xdr:cNvSpPr>
      </xdr:nvSpPr>
      <xdr:spPr>
        <a:xfrm>
          <a:off x="5200650" y="2344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561975</xdr:colOff>
      <xdr:row>114</xdr:row>
      <xdr:rowOff>9525</xdr:rowOff>
    </xdr:from>
    <xdr:ext cx="1143000" cy="161925"/>
    <xdr:sp>
      <xdr:nvSpPr>
        <xdr:cNvPr id="28" name="Text Box 128">
          <a:hlinkClick r:id="rId4"/>
        </xdr:cNvPr>
        <xdr:cNvSpPr txBox="1">
          <a:spLocks noChangeArrowheads="1"/>
        </xdr:cNvSpPr>
      </xdr:nvSpPr>
      <xdr:spPr>
        <a:xfrm>
          <a:off x="1171575" y="22250400"/>
          <a:ext cx="1143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H1(2.52),H2(2.53)</a:t>
          </a:r>
        </a:p>
      </xdr:txBody>
    </xdr:sp>
    <xdr:clientData/>
  </xdr:oneCellAnchor>
  <xdr:oneCellAnchor>
    <xdr:from>
      <xdr:col>5</xdr:col>
      <xdr:colOff>152400</xdr:colOff>
      <xdr:row>123</xdr:row>
      <xdr:rowOff>76200</xdr:rowOff>
    </xdr:from>
    <xdr:ext cx="533400" cy="180975"/>
    <xdr:sp>
      <xdr:nvSpPr>
        <xdr:cNvPr id="29" name="Text Box 129">
          <a:hlinkClick r:id="rId5"/>
        </xdr:cNvPr>
        <xdr:cNvSpPr txBox="1">
          <a:spLocks noChangeArrowheads="1"/>
        </xdr:cNvSpPr>
      </xdr:nvSpPr>
      <xdr:spPr>
        <a:xfrm>
          <a:off x="3238500" y="2407920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B(2.40)</a:t>
          </a:r>
        </a:p>
      </xdr:txBody>
    </xdr:sp>
    <xdr:clientData/>
  </xdr:oneCellAnchor>
  <xdr:oneCellAnchor>
    <xdr:from>
      <xdr:col>3</xdr:col>
      <xdr:colOff>495300</xdr:colOff>
      <xdr:row>117</xdr:row>
      <xdr:rowOff>133350</xdr:rowOff>
    </xdr:from>
    <xdr:ext cx="552450" cy="190500"/>
    <xdr:sp>
      <xdr:nvSpPr>
        <xdr:cNvPr id="30" name="Text Box 130">
          <a:hlinkClick r:id="rId6"/>
        </xdr:cNvPr>
        <xdr:cNvSpPr txBox="1">
          <a:spLocks noChangeArrowheads="1"/>
        </xdr:cNvSpPr>
      </xdr:nvSpPr>
      <xdr:spPr>
        <a:xfrm>
          <a:off x="2324100" y="2297430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H3(2.60)</a:t>
          </a:r>
        </a:p>
      </xdr:txBody>
    </xdr:sp>
    <xdr:clientData/>
  </xdr:oneCellAnchor>
  <xdr:oneCellAnchor>
    <xdr:from>
      <xdr:col>1</xdr:col>
      <xdr:colOff>342900</xdr:colOff>
      <xdr:row>111</xdr:row>
      <xdr:rowOff>0</xdr:rowOff>
    </xdr:from>
    <xdr:ext cx="1390650" cy="180975"/>
    <xdr:sp>
      <xdr:nvSpPr>
        <xdr:cNvPr id="31" name="Text Box 132"/>
        <xdr:cNvSpPr txBox="1">
          <a:spLocks noChangeArrowheads="1"/>
        </xdr:cNvSpPr>
      </xdr:nvSpPr>
      <xdr:spPr>
        <a:xfrm>
          <a:off x="952500" y="21640800"/>
          <a:ext cx="1390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Shell Speed vs. Rating</a:t>
          </a:r>
        </a:p>
      </xdr:txBody>
    </xdr:sp>
    <xdr:clientData/>
  </xdr:oneCellAnchor>
  <xdr:oneCellAnchor>
    <xdr:from>
      <xdr:col>2</xdr:col>
      <xdr:colOff>85725</xdr:colOff>
      <xdr:row>124</xdr:row>
      <xdr:rowOff>19050</xdr:rowOff>
    </xdr:from>
    <xdr:ext cx="1076325" cy="180975"/>
    <xdr:sp>
      <xdr:nvSpPr>
        <xdr:cNvPr id="32" name="Text Box 134"/>
        <xdr:cNvSpPr txBox="1">
          <a:spLocks noChangeArrowheads="1"/>
        </xdr:cNvSpPr>
      </xdr:nvSpPr>
      <xdr:spPr>
        <a:xfrm>
          <a:off x="1304925" y="24222075"/>
          <a:ext cx="1076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Highest efficiency</a:t>
          </a:r>
        </a:p>
      </xdr:txBody>
    </xdr:sp>
    <xdr:clientData/>
  </xdr:oneCellAnchor>
  <xdr:oneCellAnchor>
    <xdr:from>
      <xdr:col>4</xdr:col>
      <xdr:colOff>581025</xdr:colOff>
      <xdr:row>124</xdr:row>
      <xdr:rowOff>57150</xdr:rowOff>
    </xdr:from>
    <xdr:ext cx="552450" cy="180975"/>
    <xdr:sp>
      <xdr:nvSpPr>
        <xdr:cNvPr id="33" name="Text Box 135">
          <a:hlinkClick r:id="rId7"/>
        </xdr:cNvPr>
        <xdr:cNvSpPr txBox="1">
          <a:spLocks noChangeArrowheads="1"/>
        </xdr:cNvSpPr>
      </xdr:nvSpPr>
      <xdr:spPr>
        <a:xfrm>
          <a:off x="3038475" y="2426017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H0(2.46)</a:t>
          </a:r>
        </a:p>
      </xdr:txBody>
    </xdr:sp>
    <xdr:clientData/>
  </xdr:oneCellAnchor>
  <xdr:oneCellAnchor>
    <xdr:from>
      <xdr:col>4</xdr:col>
      <xdr:colOff>390525</xdr:colOff>
      <xdr:row>125</xdr:row>
      <xdr:rowOff>28575</xdr:rowOff>
    </xdr:from>
    <xdr:ext cx="476250" cy="171450"/>
    <xdr:sp>
      <xdr:nvSpPr>
        <xdr:cNvPr id="34" name="Text Box 136">
          <a:hlinkClick r:id="rId8"/>
        </xdr:cNvPr>
        <xdr:cNvSpPr txBox="1">
          <a:spLocks noChangeArrowheads="1"/>
        </xdr:cNvSpPr>
      </xdr:nvSpPr>
      <xdr:spPr>
        <a:xfrm>
          <a:off x="2847975" y="244316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L(2.33)</a:t>
          </a:r>
        </a:p>
      </xdr:txBody>
    </xdr:sp>
    <xdr:clientData/>
  </xdr:oneCellAnchor>
  <xdr:oneCellAnchor>
    <xdr:from>
      <xdr:col>1</xdr:col>
      <xdr:colOff>342900</xdr:colOff>
      <xdr:row>111</xdr:row>
      <xdr:rowOff>190500</xdr:rowOff>
    </xdr:from>
    <xdr:ext cx="2762250" cy="200025"/>
    <xdr:sp>
      <xdr:nvSpPr>
        <xdr:cNvPr id="35" name="Text Box 133"/>
        <xdr:cNvSpPr txBox="1">
          <a:spLocks noChangeArrowheads="1"/>
        </xdr:cNvSpPr>
      </xdr:nvSpPr>
      <xdr:spPr>
        <a:xfrm>
          <a:off x="952500" y="21831300"/>
          <a:ext cx="2762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Lever ratios: 2.33, 2.40, 2.46, 2.52, 2.53, 2.60</a:t>
          </a:r>
        </a:p>
      </xdr:txBody>
    </xdr:sp>
    <xdr:clientData/>
  </xdr:oneCellAnchor>
  <xdr:twoCellAnchor>
    <xdr:from>
      <xdr:col>4</xdr:col>
      <xdr:colOff>400050</xdr:colOff>
      <xdr:row>123</xdr:row>
      <xdr:rowOff>123825</xdr:rowOff>
    </xdr:from>
    <xdr:to>
      <xdr:col>5</xdr:col>
      <xdr:colOff>123825</xdr:colOff>
      <xdr:row>123</xdr:row>
      <xdr:rowOff>161925</xdr:rowOff>
    </xdr:to>
    <xdr:sp>
      <xdr:nvSpPr>
        <xdr:cNvPr id="36" name="Line 137"/>
        <xdr:cNvSpPr>
          <a:spLocks/>
        </xdr:cNvSpPr>
      </xdr:nvSpPr>
      <xdr:spPr>
        <a:xfrm flipH="1" flipV="1">
          <a:off x="2857500" y="24126825"/>
          <a:ext cx="352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124</xdr:row>
      <xdr:rowOff>19050</xdr:rowOff>
    </xdr:from>
    <xdr:to>
      <xdr:col>4</xdr:col>
      <xdr:colOff>571500</xdr:colOff>
      <xdr:row>124</xdr:row>
      <xdr:rowOff>133350</xdr:rowOff>
    </xdr:to>
    <xdr:sp>
      <xdr:nvSpPr>
        <xdr:cNvPr id="37" name="Line 138"/>
        <xdr:cNvSpPr>
          <a:spLocks/>
        </xdr:cNvSpPr>
      </xdr:nvSpPr>
      <xdr:spPr>
        <a:xfrm flipH="1" flipV="1">
          <a:off x="2762250" y="24222075"/>
          <a:ext cx="266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124</xdr:row>
      <xdr:rowOff>38100</xdr:rowOff>
    </xdr:from>
    <xdr:to>
      <xdr:col>4</xdr:col>
      <xdr:colOff>390525</xdr:colOff>
      <xdr:row>125</xdr:row>
      <xdr:rowOff>114300</xdr:rowOff>
    </xdr:to>
    <xdr:sp>
      <xdr:nvSpPr>
        <xdr:cNvPr id="38" name="Line 139"/>
        <xdr:cNvSpPr>
          <a:spLocks/>
        </xdr:cNvSpPr>
      </xdr:nvSpPr>
      <xdr:spPr>
        <a:xfrm flipH="1" flipV="1">
          <a:off x="2619375" y="24241125"/>
          <a:ext cx="2286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PageLayoutView="0" workbookViewId="0" topLeftCell="A39">
      <selection activeCell="A51" sqref="A51"/>
    </sheetView>
  </sheetViews>
  <sheetFormatPr defaultColWidth="9.140625" defaultRowHeight="12.75"/>
  <cols>
    <col min="1" max="3" width="9.140625" style="1" customWidth="1"/>
    <col min="4" max="8" width="9.421875" style="1" customWidth="1"/>
    <col min="9" max="9" width="9.57421875" style="1" customWidth="1"/>
    <col min="10" max="16384" width="9.140625" style="1" customWidth="1"/>
  </cols>
  <sheetData>
    <row r="1" spans="1:9" ht="15.75">
      <c r="A1" s="2" t="s">
        <v>56</v>
      </c>
      <c r="H1" s="3" t="s">
        <v>7</v>
      </c>
      <c r="I1" s="15">
        <v>42343</v>
      </c>
    </row>
    <row r="2" ht="15.75">
      <c r="A2" s="2"/>
    </row>
    <row r="3" ht="15.75">
      <c r="A3" s="1" t="s">
        <v>54</v>
      </c>
    </row>
    <row r="4" ht="15.75">
      <c r="A4" s="1" t="s">
        <v>53</v>
      </c>
    </row>
    <row r="5" ht="15.75">
      <c r="A5" s="1" t="s">
        <v>52</v>
      </c>
    </row>
    <row r="7" spans="1:4" ht="15.75">
      <c r="A7" s="2" t="s">
        <v>3</v>
      </c>
      <c r="D7" s="1" t="s">
        <v>55</v>
      </c>
    </row>
    <row r="8" spans="1:9" ht="15.75">
      <c r="A8" s="2"/>
      <c r="D8" s="10" t="s">
        <v>28</v>
      </c>
      <c r="E8" s="10" t="s">
        <v>38</v>
      </c>
      <c r="F8" s="10" t="s">
        <v>41</v>
      </c>
      <c r="G8" s="10" t="s">
        <v>42</v>
      </c>
      <c r="H8" s="10" t="s">
        <v>31</v>
      </c>
      <c r="I8" s="10" t="s">
        <v>32</v>
      </c>
    </row>
    <row r="9" spans="1:9" ht="15.75">
      <c r="A9" s="1" t="s">
        <v>1</v>
      </c>
      <c r="C9" s="3" t="s">
        <v>2</v>
      </c>
      <c r="D9" s="7">
        <v>0.808</v>
      </c>
      <c r="E9" s="7">
        <v>0.793</v>
      </c>
      <c r="F9" s="7">
        <v>0.777</v>
      </c>
      <c r="G9" s="1">
        <v>0.765</v>
      </c>
      <c r="H9" s="7">
        <v>0.762</v>
      </c>
      <c r="I9" s="7">
        <v>0.747</v>
      </c>
    </row>
    <row r="10" spans="3:9" ht="15.75">
      <c r="C10" s="3" t="s">
        <v>14</v>
      </c>
      <c r="D10" s="7">
        <v>0.808</v>
      </c>
      <c r="E10" s="1">
        <v>0.793</v>
      </c>
      <c r="F10" s="7">
        <v>0.777</v>
      </c>
      <c r="G10" s="1">
        <v>0.765</v>
      </c>
      <c r="H10" s="7">
        <v>0.762</v>
      </c>
      <c r="I10" s="7">
        <v>0.747</v>
      </c>
    </row>
    <row r="11" spans="3:6" ht="15.75">
      <c r="C11" s="3" t="s">
        <v>40</v>
      </c>
      <c r="F11" s="2">
        <v>2.69</v>
      </c>
    </row>
    <row r="12" spans="3:9" ht="15.75">
      <c r="C12" s="3" t="s">
        <v>15</v>
      </c>
      <c r="D12" s="16">
        <v>26.8</v>
      </c>
      <c r="E12" s="16">
        <v>24.6</v>
      </c>
      <c r="F12" s="16">
        <v>22</v>
      </c>
      <c r="G12" s="1">
        <v>20.8</v>
      </c>
      <c r="H12" s="16">
        <v>18.9</v>
      </c>
      <c r="I12" s="16">
        <v>15.1</v>
      </c>
    </row>
    <row r="13" spans="3:9" ht="15.75">
      <c r="C13" s="3" t="s">
        <v>16</v>
      </c>
      <c r="D13" s="16">
        <v>121.5</v>
      </c>
      <c r="E13" s="16">
        <v>122.2</v>
      </c>
      <c r="F13" s="16">
        <v>122.9</v>
      </c>
      <c r="G13" s="1">
        <v>123.2</v>
      </c>
      <c r="H13" s="16">
        <v>123.6</v>
      </c>
      <c r="I13" s="16">
        <v>124.4</v>
      </c>
    </row>
    <row r="14" spans="3:9" ht="15.75">
      <c r="C14" s="3" t="s">
        <v>17</v>
      </c>
      <c r="D14" s="16">
        <v>94.7</v>
      </c>
      <c r="E14" s="16">
        <v>97.6</v>
      </c>
      <c r="F14" s="16">
        <v>100.9</v>
      </c>
      <c r="G14" s="1">
        <v>102.4</v>
      </c>
      <c r="H14" s="16">
        <v>104.7</v>
      </c>
      <c r="I14" s="16">
        <v>109.3</v>
      </c>
    </row>
    <row r="15" spans="3:6" ht="15.75">
      <c r="C15" s="3" t="s">
        <v>18</v>
      </c>
      <c r="F15" s="1">
        <v>0.36</v>
      </c>
    </row>
    <row r="16" spans="3:6" ht="15.75">
      <c r="C16" s="3" t="s">
        <v>19</v>
      </c>
      <c r="F16" s="2">
        <v>890</v>
      </c>
    </row>
    <row r="17" spans="3:6" ht="15.75">
      <c r="C17" s="3" t="s">
        <v>20</v>
      </c>
      <c r="F17" s="1">
        <v>1.14</v>
      </c>
    </row>
    <row r="18" ht="15.75">
      <c r="C18" s="3"/>
    </row>
    <row r="20" spans="1:12" ht="15.75">
      <c r="A20" s="2" t="s">
        <v>11</v>
      </c>
      <c r="L20" s="3"/>
    </row>
    <row r="21" spans="2:7" ht="15.75">
      <c r="B21" s="2" t="s">
        <v>57</v>
      </c>
      <c r="D21" s="2" t="s">
        <v>44</v>
      </c>
      <c r="G21" s="1" t="s">
        <v>0</v>
      </c>
    </row>
    <row r="22" spans="3:9" ht="15.75">
      <c r="C22" s="3" t="s">
        <v>23</v>
      </c>
      <c r="D22" s="11">
        <v>29.01</v>
      </c>
      <c r="E22" s="11">
        <v>32.505</v>
      </c>
      <c r="F22" s="11">
        <v>34.126</v>
      </c>
      <c r="G22" s="11">
        <v>36.29</v>
      </c>
      <c r="H22" s="11">
        <v>38.25</v>
      </c>
      <c r="I22" s="11">
        <v>40.57</v>
      </c>
    </row>
    <row r="23" spans="2:9" ht="15.75">
      <c r="B23" s="3"/>
      <c r="C23" s="3" t="s">
        <v>22</v>
      </c>
      <c r="D23" s="11">
        <v>4.74</v>
      </c>
      <c r="E23" s="11">
        <v>4.906</v>
      </c>
      <c r="F23" s="2">
        <v>5.01</v>
      </c>
      <c r="G23" s="11">
        <v>5.115</v>
      </c>
      <c r="H23" s="11">
        <v>5.244</v>
      </c>
      <c r="I23" s="11">
        <v>5.37</v>
      </c>
    </row>
    <row r="24" spans="2:9" ht="15.75">
      <c r="B24" s="3"/>
      <c r="C24" s="3" t="s">
        <v>25</v>
      </c>
      <c r="D24" s="12">
        <v>554</v>
      </c>
      <c r="E24" s="12">
        <v>630.6</v>
      </c>
      <c r="F24" s="2">
        <v>673</v>
      </c>
      <c r="G24" s="12">
        <v>740</v>
      </c>
      <c r="H24" s="12">
        <v>809</v>
      </c>
      <c r="I24" s="12">
        <v>866</v>
      </c>
    </row>
    <row r="25" spans="2:9" ht="15.75">
      <c r="B25" s="3"/>
      <c r="C25" s="3" t="s">
        <v>4</v>
      </c>
      <c r="D25" s="7">
        <v>0.646</v>
      </c>
      <c r="E25" s="7">
        <v>0.627</v>
      </c>
      <c r="F25" s="1">
        <v>0.625</v>
      </c>
      <c r="G25" s="7">
        <v>0.608</v>
      </c>
      <c r="H25" s="7">
        <v>0.596</v>
      </c>
      <c r="I25" s="7">
        <v>0.594</v>
      </c>
    </row>
    <row r="26" spans="2:9" ht="15.75">
      <c r="B26" s="3"/>
      <c r="C26" s="3" t="s">
        <v>13</v>
      </c>
      <c r="D26" s="4">
        <v>2.9</v>
      </c>
      <c r="E26" s="4">
        <v>2.93</v>
      </c>
      <c r="F26" s="1">
        <v>2.94</v>
      </c>
      <c r="G26" s="4">
        <v>2.95</v>
      </c>
      <c r="H26" s="4">
        <v>2.96</v>
      </c>
      <c r="I26" s="4">
        <v>2.98</v>
      </c>
    </row>
    <row r="27" spans="2:9" ht="15.75">
      <c r="B27" s="3"/>
      <c r="C27" s="3" t="s">
        <v>8</v>
      </c>
      <c r="D27" s="7">
        <v>0.534</v>
      </c>
      <c r="E27" s="7">
        <v>0.61</v>
      </c>
      <c r="F27" s="1">
        <v>0.641</v>
      </c>
      <c r="G27" s="7">
        <v>0.693</v>
      </c>
      <c r="H27" s="7">
        <v>0.743</v>
      </c>
      <c r="I27" s="7">
        <v>0.775</v>
      </c>
    </row>
    <row r="28" spans="2:9" ht="15.75">
      <c r="B28" s="3"/>
      <c r="C28" s="3" t="s">
        <v>6</v>
      </c>
      <c r="D28" s="7">
        <v>0.721</v>
      </c>
      <c r="E28" s="7">
        <v>0.699</v>
      </c>
      <c r="F28" s="1">
        <v>0.687</v>
      </c>
      <c r="G28" s="7">
        <v>0.677</v>
      </c>
      <c r="H28" s="7">
        <v>0.669</v>
      </c>
      <c r="I28" s="7">
        <v>0.651</v>
      </c>
    </row>
    <row r="29" spans="2:9" ht="15.75">
      <c r="B29" s="3"/>
      <c r="C29" s="3" t="s">
        <v>5</v>
      </c>
      <c r="D29" s="7">
        <v>1.346</v>
      </c>
      <c r="E29" s="7">
        <v>1.147</v>
      </c>
      <c r="F29" s="1">
        <v>1.071</v>
      </c>
      <c r="G29" s="7">
        <v>0.977</v>
      </c>
      <c r="H29" s="7">
        <v>0.899</v>
      </c>
      <c r="I29" s="7">
        <v>0.829</v>
      </c>
    </row>
    <row r="30" spans="2:9" ht="15.75">
      <c r="B30" s="3"/>
      <c r="C30" s="3" t="s">
        <v>12</v>
      </c>
      <c r="D30" s="4">
        <v>0.6</v>
      </c>
      <c r="E30" s="4">
        <v>0.58</v>
      </c>
      <c r="F30" s="1">
        <v>0.56</v>
      </c>
      <c r="G30" s="4">
        <v>0.55</v>
      </c>
      <c r="H30" s="4">
        <v>0.54</v>
      </c>
      <c r="I30" s="4">
        <v>0.52</v>
      </c>
    </row>
    <row r="31" spans="2:9" ht="15.75">
      <c r="B31" s="3"/>
      <c r="C31" s="3" t="s">
        <v>27</v>
      </c>
      <c r="D31" s="20">
        <v>421.7</v>
      </c>
      <c r="E31" s="20">
        <v>407.7</v>
      </c>
      <c r="F31" s="20">
        <v>399.1</v>
      </c>
      <c r="G31" s="20">
        <v>390</v>
      </c>
      <c r="H31" s="20">
        <v>381</v>
      </c>
      <c r="I31" s="20">
        <v>372.6</v>
      </c>
    </row>
    <row r="34" spans="2:7" ht="15.75">
      <c r="B34" s="2" t="s">
        <v>58</v>
      </c>
      <c r="D34" s="2" t="s">
        <v>45</v>
      </c>
      <c r="G34" s="1" t="s">
        <v>64</v>
      </c>
    </row>
    <row r="35" spans="3:9" ht="15.75">
      <c r="C35" s="3" t="s">
        <v>21</v>
      </c>
      <c r="D35" s="11">
        <v>30</v>
      </c>
      <c r="E35" s="11">
        <v>32</v>
      </c>
      <c r="F35" s="11">
        <v>34</v>
      </c>
      <c r="G35" s="11">
        <v>36</v>
      </c>
      <c r="H35" s="11">
        <v>38</v>
      </c>
      <c r="I35" s="11">
        <v>40</v>
      </c>
    </row>
    <row r="36" spans="2:9" ht="15.75">
      <c r="B36" s="3"/>
      <c r="C36" s="3" t="s">
        <v>22</v>
      </c>
      <c r="D36" s="2">
        <v>4.77</v>
      </c>
      <c r="E36" s="2">
        <v>4.92</v>
      </c>
      <c r="F36" s="11">
        <v>5</v>
      </c>
      <c r="G36" s="2">
        <v>5.14</v>
      </c>
      <c r="H36" s="2">
        <v>5.24</v>
      </c>
      <c r="I36" s="2">
        <v>5.32</v>
      </c>
    </row>
    <row r="37" spans="2:9" ht="15.75">
      <c r="B37" s="3"/>
      <c r="C37" s="3" t="s">
        <v>25</v>
      </c>
      <c r="D37" s="21">
        <v>554</v>
      </c>
      <c r="E37" s="21">
        <v>629</v>
      </c>
      <c r="F37" s="21">
        <v>673</v>
      </c>
      <c r="G37" s="21">
        <v>744</v>
      </c>
      <c r="H37" s="21">
        <v>811</v>
      </c>
      <c r="I37" s="21">
        <v>867</v>
      </c>
    </row>
    <row r="38" spans="2:9" ht="15.75">
      <c r="B38" s="3"/>
      <c r="C38" s="3" t="s">
        <v>4</v>
      </c>
      <c r="D38" s="7">
        <v>0.658</v>
      </c>
      <c r="E38" s="7">
        <v>0.634</v>
      </c>
      <c r="F38" s="7">
        <v>0.62</v>
      </c>
      <c r="G38" s="7">
        <v>0.611</v>
      </c>
      <c r="H38" s="7">
        <v>0.594</v>
      </c>
      <c r="I38" s="7">
        <v>0.581</v>
      </c>
    </row>
    <row r="39" spans="2:9" ht="15.75">
      <c r="B39" s="3"/>
      <c r="C39" s="3" t="s">
        <v>13</v>
      </c>
      <c r="D39" s="4">
        <v>3.12</v>
      </c>
      <c r="E39" s="4">
        <v>3.12</v>
      </c>
      <c r="F39" s="4">
        <v>3.14</v>
      </c>
      <c r="G39" s="4">
        <v>3.15</v>
      </c>
      <c r="H39" s="4">
        <v>3.16</v>
      </c>
      <c r="I39" s="4">
        <v>3.18</v>
      </c>
    </row>
    <row r="40" spans="2:9" ht="15.75">
      <c r="B40" s="3"/>
      <c r="C40" s="3" t="s">
        <v>8</v>
      </c>
      <c r="D40" s="7">
        <v>0.591</v>
      </c>
      <c r="E40" s="7">
        <v>0.666</v>
      </c>
      <c r="F40" s="7">
        <v>0.706</v>
      </c>
      <c r="G40" s="7">
        <v>0.763</v>
      </c>
      <c r="H40" s="7">
        <v>0.818</v>
      </c>
      <c r="I40" s="7">
        <v>0.859</v>
      </c>
    </row>
    <row r="41" spans="2:9" ht="15.75">
      <c r="B41" s="3"/>
      <c r="C41" s="3" t="s">
        <v>6</v>
      </c>
      <c r="D41" s="7">
        <v>0.743</v>
      </c>
      <c r="E41" s="7">
        <v>0.75</v>
      </c>
      <c r="F41" s="7">
        <v>0.73</v>
      </c>
      <c r="G41" s="7">
        <v>0.722</v>
      </c>
      <c r="H41" s="7">
        <v>0.711</v>
      </c>
      <c r="I41" s="7">
        <v>0.693</v>
      </c>
    </row>
    <row r="42" spans="2:9" ht="15.75">
      <c r="B42" s="3"/>
      <c r="C42" s="3" t="s">
        <v>5</v>
      </c>
      <c r="D42" s="7">
        <v>1.257</v>
      </c>
      <c r="E42" s="7">
        <v>1.125</v>
      </c>
      <c r="F42" s="7">
        <v>1.034</v>
      </c>
      <c r="G42" s="7">
        <v>0.945</v>
      </c>
      <c r="H42" s="7">
        <v>0.868</v>
      </c>
      <c r="I42" s="7">
        <v>0.807</v>
      </c>
    </row>
    <row r="43" spans="2:9" ht="15.75">
      <c r="B43" s="3"/>
      <c r="C43" s="3" t="s">
        <v>12</v>
      </c>
      <c r="D43" s="4">
        <v>0.58</v>
      </c>
      <c r="E43" s="4">
        <v>0.58</v>
      </c>
      <c r="F43" s="4">
        <v>0.56</v>
      </c>
      <c r="G43" s="4">
        <v>0.55</v>
      </c>
      <c r="H43" s="4">
        <v>0.54</v>
      </c>
      <c r="I43" s="4">
        <v>0.52</v>
      </c>
    </row>
    <row r="44" spans="2:9" ht="15.75">
      <c r="B44" s="3"/>
      <c r="C44" s="3" t="s">
        <v>26</v>
      </c>
      <c r="D44" s="20">
        <v>418.9</v>
      </c>
      <c r="E44" s="20">
        <v>406.4</v>
      </c>
      <c r="F44" s="20">
        <v>400.4</v>
      </c>
      <c r="G44" s="20">
        <v>388.9</v>
      </c>
      <c r="H44" s="20">
        <v>381.6</v>
      </c>
      <c r="I44" s="20">
        <v>376.1</v>
      </c>
    </row>
    <row r="45" spans="2:9" ht="15.75">
      <c r="B45" s="3"/>
      <c r="C45" s="3"/>
      <c r="D45" s="4"/>
      <c r="E45" s="4"/>
      <c r="G45" s="4"/>
      <c r="H45" s="4"/>
      <c r="I45" s="4"/>
    </row>
    <row r="46" ht="15.75">
      <c r="F46" s="9" t="s">
        <v>10</v>
      </c>
    </row>
    <row r="47" spans="2:9" ht="15.75">
      <c r="B47" s="3"/>
      <c r="C47" s="3"/>
      <c r="D47" s="4"/>
      <c r="G47" s="4"/>
      <c r="H47" s="4"/>
      <c r="I47" s="4"/>
    </row>
    <row r="48" ht="15.75">
      <c r="A48" s="1" t="s">
        <v>66</v>
      </c>
    </row>
    <row r="49" ht="15.75">
      <c r="A49" s="1" t="s">
        <v>65</v>
      </c>
    </row>
    <row r="50" ht="15.75">
      <c r="A50" s="1" t="s">
        <v>67</v>
      </c>
    </row>
    <row r="51" ht="15.75">
      <c r="A51" s="1" t="s">
        <v>68</v>
      </c>
    </row>
    <row r="54" spans="2:7" ht="15.75">
      <c r="B54" s="2" t="s">
        <v>59</v>
      </c>
      <c r="D54" s="2" t="s">
        <v>46</v>
      </c>
      <c r="G54" s="1" t="s">
        <v>0</v>
      </c>
    </row>
    <row r="55" spans="3:9" ht="15.75">
      <c r="C55" s="3" t="s">
        <v>23</v>
      </c>
      <c r="D55" s="11">
        <v>29.51</v>
      </c>
      <c r="E55" s="11">
        <v>32.09</v>
      </c>
      <c r="F55" s="11">
        <v>33.53</v>
      </c>
      <c r="G55" s="11">
        <v>35.8</v>
      </c>
      <c r="H55" s="11">
        <v>37.74</v>
      </c>
      <c r="I55" s="11">
        <v>39.26</v>
      </c>
    </row>
    <row r="56" spans="2:9" ht="15.75">
      <c r="B56" s="3"/>
      <c r="C56" s="3" t="s">
        <v>22</v>
      </c>
      <c r="D56" s="11">
        <v>4.75</v>
      </c>
      <c r="E56" s="11">
        <v>4.92</v>
      </c>
      <c r="F56" s="11">
        <v>5</v>
      </c>
      <c r="G56" s="11">
        <v>5.15</v>
      </c>
      <c r="H56" s="11">
        <v>5.21</v>
      </c>
      <c r="I56" s="11">
        <v>5.3</v>
      </c>
    </row>
    <row r="57" spans="2:9" ht="15.75">
      <c r="B57" s="3"/>
      <c r="C57" s="3" t="s">
        <v>25</v>
      </c>
      <c r="D57" s="12">
        <v>555</v>
      </c>
      <c r="E57" s="12">
        <v>629</v>
      </c>
      <c r="F57" s="12">
        <v>671</v>
      </c>
      <c r="G57" s="12">
        <v>745</v>
      </c>
      <c r="H57" s="12">
        <v>812</v>
      </c>
      <c r="I57" s="12">
        <v>868</v>
      </c>
    </row>
    <row r="58" spans="2:9" ht="15.75">
      <c r="B58" s="3"/>
      <c r="C58" s="3" t="s">
        <v>4</v>
      </c>
      <c r="D58" s="7">
        <v>0.647</v>
      </c>
      <c r="E58" s="7">
        <v>0.634</v>
      </c>
      <c r="F58" s="7">
        <v>0.624</v>
      </c>
      <c r="G58" s="7">
        <v>0.614</v>
      </c>
      <c r="H58" s="1">
        <v>0.584</v>
      </c>
      <c r="I58" s="7">
        <v>0.574</v>
      </c>
    </row>
    <row r="59" spans="2:9" ht="15.75">
      <c r="B59" s="3"/>
      <c r="C59" s="3" t="s">
        <v>13</v>
      </c>
      <c r="D59" s="4">
        <v>3.34</v>
      </c>
      <c r="E59" s="4">
        <v>3.36</v>
      </c>
      <c r="F59" s="4">
        <v>3.37</v>
      </c>
      <c r="G59" s="4">
        <v>3.39</v>
      </c>
      <c r="H59" s="1">
        <v>3.39</v>
      </c>
      <c r="I59" s="4">
        <v>3.41</v>
      </c>
    </row>
    <row r="60" spans="2:9" ht="15.75">
      <c r="B60" s="3"/>
      <c r="C60" s="3" t="s">
        <v>8</v>
      </c>
      <c r="D60" s="7">
        <v>0.666</v>
      </c>
      <c r="E60" s="7">
        <v>0.74</v>
      </c>
      <c r="F60" s="7">
        <v>0.782</v>
      </c>
      <c r="G60" s="7">
        <v>0.846</v>
      </c>
      <c r="H60" s="1">
        <v>0.908</v>
      </c>
      <c r="I60" s="7">
        <v>0.954</v>
      </c>
    </row>
    <row r="61" spans="2:9" ht="15.75">
      <c r="B61" s="3"/>
      <c r="C61" s="3" t="s">
        <v>6</v>
      </c>
      <c r="D61" s="7">
        <v>0.813</v>
      </c>
      <c r="E61" s="7">
        <v>0.795</v>
      </c>
      <c r="F61" s="7">
        <v>0.785</v>
      </c>
      <c r="G61" s="7">
        <v>0.756</v>
      </c>
      <c r="H61" s="1">
        <v>0.757</v>
      </c>
      <c r="I61" s="7">
        <v>0.746</v>
      </c>
    </row>
    <row r="62" spans="2:9" ht="15.75">
      <c r="B62" s="3"/>
      <c r="C62" s="3" t="s">
        <v>5</v>
      </c>
      <c r="D62" s="7">
        <v>1.22</v>
      </c>
      <c r="E62" s="7">
        <v>1.075</v>
      </c>
      <c r="F62" s="7">
        <v>1.004</v>
      </c>
      <c r="G62" s="7">
        <v>0.902</v>
      </c>
      <c r="H62" s="1">
        <v>0.833</v>
      </c>
      <c r="I62" s="7">
        <v>0.782</v>
      </c>
    </row>
    <row r="63" spans="2:9" ht="15.75">
      <c r="B63" s="3"/>
      <c r="C63" s="3" t="s">
        <v>12</v>
      </c>
      <c r="D63" s="4">
        <v>0.59</v>
      </c>
      <c r="E63" s="4">
        <v>0.57</v>
      </c>
      <c r="F63" s="4">
        <v>0.56</v>
      </c>
      <c r="G63" s="4">
        <v>0.54</v>
      </c>
      <c r="H63" s="1">
        <v>0.54</v>
      </c>
      <c r="I63" s="4">
        <v>0.52</v>
      </c>
    </row>
    <row r="64" spans="2:9" ht="15.75">
      <c r="B64" s="3"/>
      <c r="C64" s="3" t="s">
        <v>27</v>
      </c>
      <c r="D64" s="20">
        <v>421</v>
      </c>
      <c r="E64" s="20">
        <v>407</v>
      </c>
      <c r="F64" s="20">
        <v>400</v>
      </c>
      <c r="G64" s="20">
        <v>388.1</v>
      </c>
      <c r="H64" s="20">
        <v>384.1</v>
      </c>
      <c r="I64" s="20">
        <v>378</v>
      </c>
    </row>
    <row r="67" spans="2:7" ht="15" customHeight="1">
      <c r="B67" s="2" t="s">
        <v>60</v>
      </c>
      <c r="D67" s="2" t="s">
        <v>47</v>
      </c>
      <c r="G67" s="1" t="s">
        <v>0</v>
      </c>
    </row>
    <row r="68" spans="3:9" ht="15" customHeight="1">
      <c r="C68" s="3" t="s">
        <v>23</v>
      </c>
      <c r="D68" s="11">
        <v>22.22</v>
      </c>
      <c r="E68" s="11">
        <v>24.36</v>
      </c>
      <c r="F68" s="11">
        <v>25.77</v>
      </c>
      <c r="G68" s="11">
        <v>27.38</v>
      </c>
      <c r="H68" s="11">
        <v>28.87</v>
      </c>
      <c r="I68" s="11">
        <v>29.9</v>
      </c>
    </row>
    <row r="69" spans="2:13" ht="15.75">
      <c r="B69" s="3"/>
      <c r="C69" s="3" t="s">
        <v>22</v>
      </c>
      <c r="D69" s="11">
        <v>4.83</v>
      </c>
      <c r="E69" s="11">
        <v>5.02</v>
      </c>
      <c r="F69" s="11">
        <v>5.11</v>
      </c>
      <c r="G69" s="11">
        <v>5.25</v>
      </c>
      <c r="H69" s="11">
        <v>5.36</v>
      </c>
      <c r="I69" s="11">
        <v>5.44</v>
      </c>
      <c r="M69" s="1" t="s">
        <v>1</v>
      </c>
    </row>
    <row r="70" spans="2:9" ht="15.75">
      <c r="B70" s="3"/>
      <c r="C70" s="3" t="s">
        <v>25</v>
      </c>
      <c r="D70" s="12">
        <v>554</v>
      </c>
      <c r="E70" s="12">
        <v>630</v>
      </c>
      <c r="F70" s="12">
        <v>672</v>
      </c>
      <c r="G70" s="12">
        <v>743</v>
      </c>
      <c r="H70" s="12">
        <v>810</v>
      </c>
      <c r="I70" s="12">
        <v>867</v>
      </c>
    </row>
    <row r="71" spans="2:9" ht="15.75">
      <c r="B71" s="3"/>
      <c r="C71" s="3" t="s">
        <v>4</v>
      </c>
      <c r="D71" s="17">
        <v>0.682</v>
      </c>
      <c r="E71" s="7">
        <v>0.67</v>
      </c>
      <c r="F71" s="7">
        <v>0.664</v>
      </c>
      <c r="G71" s="7">
        <v>0.65</v>
      </c>
      <c r="H71" s="7">
        <v>0.632</v>
      </c>
      <c r="I71" s="7">
        <v>0.617</v>
      </c>
    </row>
    <row r="72" spans="2:9" ht="15.75">
      <c r="B72" s="3"/>
      <c r="C72" s="3" t="s">
        <v>13</v>
      </c>
      <c r="D72" s="4">
        <v>4.28</v>
      </c>
      <c r="E72" s="4">
        <v>4.31</v>
      </c>
      <c r="F72" s="4">
        <v>4.33</v>
      </c>
      <c r="G72" s="4">
        <v>4.35</v>
      </c>
      <c r="H72" s="4">
        <v>4.36</v>
      </c>
      <c r="I72" s="4">
        <v>4.37</v>
      </c>
    </row>
    <row r="73" spans="2:9" ht="15.75">
      <c r="B73" s="3"/>
      <c r="C73" s="3" t="s">
        <v>8</v>
      </c>
      <c r="D73" s="7">
        <v>0.738</v>
      </c>
      <c r="E73" s="7">
        <v>0.844</v>
      </c>
      <c r="F73" s="7">
        <v>0.893</v>
      </c>
      <c r="G73" s="7">
        <v>0.988</v>
      </c>
      <c r="H73" s="7">
        <v>1.087</v>
      </c>
      <c r="I73" s="7">
        <v>1.158</v>
      </c>
    </row>
    <row r="74" spans="2:11" ht="15.75">
      <c r="B74" s="3"/>
      <c r="C74" s="3" t="s">
        <v>6</v>
      </c>
      <c r="D74" s="7">
        <v>1.147</v>
      </c>
      <c r="E74" s="7">
        <v>1.128</v>
      </c>
      <c r="F74" s="7">
        <v>1.099</v>
      </c>
      <c r="G74" s="7">
        <v>1.09</v>
      </c>
      <c r="H74" s="7">
        <v>1.083</v>
      </c>
      <c r="I74" s="7">
        <v>1.077</v>
      </c>
      <c r="K74" s="5"/>
    </row>
    <row r="75" spans="2:9" ht="15.75">
      <c r="B75" s="3"/>
      <c r="C75" s="3" t="s">
        <v>5</v>
      </c>
      <c r="D75" s="7">
        <v>1.552</v>
      </c>
      <c r="E75" s="7">
        <v>1.335</v>
      </c>
      <c r="F75" s="7">
        <v>1.229</v>
      </c>
      <c r="G75" s="7">
        <v>1.102</v>
      </c>
      <c r="H75" s="7">
        <v>0.996</v>
      </c>
      <c r="I75" s="7">
        <v>0.929</v>
      </c>
    </row>
    <row r="76" spans="2:9" ht="15.75">
      <c r="B76" s="3"/>
      <c r="C76" s="3" t="s">
        <v>12</v>
      </c>
      <c r="D76" s="4">
        <v>0.76</v>
      </c>
      <c r="E76" s="4">
        <v>0.74</v>
      </c>
      <c r="F76" s="4">
        <v>0.71</v>
      </c>
      <c r="G76" s="4">
        <v>0.7</v>
      </c>
      <c r="H76" s="4">
        <v>0.68</v>
      </c>
      <c r="I76" s="4">
        <v>0.68</v>
      </c>
    </row>
    <row r="77" spans="2:9" ht="15.75">
      <c r="B77" s="3"/>
      <c r="C77" s="3" t="s">
        <v>27</v>
      </c>
      <c r="D77" s="20">
        <v>414.4</v>
      </c>
      <c r="E77" s="20">
        <v>398.8</v>
      </c>
      <c r="F77" s="20">
        <v>391.1</v>
      </c>
      <c r="G77" s="20">
        <v>380.7</v>
      </c>
      <c r="H77" s="20">
        <v>373.2</v>
      </c>
      <c r="I77" s="20">
        <v>367.8</v>
      </c>
    </row>
    <row r="80" spans="2:7" ht="15.75">
      <c r="B80" s="2" t="s">
        <v>61</v>
      </c>
      <c r="D80" s="2" t="s">
        <v>48</v>
      </c>
      <c r="G80" s="1" t="s">
        <v>0</v>
      </c>
    </row>
    <row r="81" spans="3:9" ht="15.75">
      <c r="C81" s="3" t="s">
        <v>23</v>
      </c>
      <c r="D81" s="11">
        <v>22.42</v>
      </c>
      <c r="E81" s="11">
        <v>24.64</v>
      </c>
      <c r="F81" s="11">
        <v>25.76</v>
      </c>
      <c r="G81" s="11">
        <v>27.63</v>
      </c>
      <c r="H81" s="11">
        <v>28.97</v>
      </c>
      <c r="I81" s="11">
        <v>30.13</v>
      </c>
    </row>
    <row r="82" spans="2:9" ht="15.75">
      <c r="B82" s="3"/>
      <c r="C82" s="3" t="s">
        <v>22</v>
      </c>
      <c r="D82" s="11">
        <v>4.82</v>
      </c>
      <c r="E82" s="11">
        <v>5.02</v>
      </c>
      <c r="F82" s="11">
        <v>5.11</v>
      </c>
      <c r="G82" s="11">
        <v>5.25</v>
      </c>
      <c r="H82" s="11">
        <v>5.35</v>
      </c>
      <c r="I82" s="11">
        <v>5.43</v>
      </c>
    </row>
    <row r="83" spans="2:9" ht="15.75">
      <c r="B83" s="3"/>
      <c r="C83" s="3" t="s">
        <v>25</v>
      </c>
      <c r="D83" s="12">
        <v>555</v>
      </c>
      <c r="E83" s="12">
        <v>629</v>
      </c>
      <c r="F83" s="12">
        <v>672</v>
      </c>
      <c r="G83" s="12">
        <v>744</v>
      </c>
      <c r="H83" s="12">
        <v>811</v>
      </c>
      <c r="I83" s="12">
        <v>867</v>
      </c>
    </row>
    <row r="84" spans="2:9" ht="15.75">
      <c r="B84" s="3"/>
      <c r="C84" s="3" t="s">
        <v>4</v>
      </c>
      <c r="D84" s="7">
        <v>0.681</v>
      </c>
      <c r="E84" s="7">
        <v>0.671</v>
      </c>
      <c r="F84" s="7">
        <v>0.662</v>
      </c>
      <c r="G84" s="7">
        <v>0.648</v>
      </c>
      <c r="H84" s="7">
        <v>0.629</v>
      </c>
      <c r="I84" s="7">
        <v>0.616</v>
      </c>
    </row>
    <row r="85" spans="2:9" ht="15.75">
      <c r="B85" s="3"/>
      <c r="C85" s="3" t="s">
        <v>13</v>
      </c>
      <c r="D85" s="4">
        <v>4.31</v>
      </c>
      <c r="E85" s="4">
        <v>4.34</v>
      </c>
      <c r="F85" s="4">
        <v>4.34</v>
      </c>
      <c r="G85" s="4">
        <v>4.37</v>
      </c>
      <c r="H85" s="4">
        <v>4.38</v>
      </c>
      <c r="I85" s="4">
        <v>4.39</v>
      </c>
    </row>
    <row r="86" spans="2:9" ht="15.75">
      <c r="B86" s="3"/>
      <c r="C86" s="3" t="s">
        <v>8</v>
      </c>
      <c r="D86" s="7">
        <v>0.76</v>
      </c>
      <c r="E86" s="7">
        <v>0.865</v>
      </c>
      <c r="F86" s="7">
        <v>0.929</v>
      </c>
      <c r="G86" s="7">
        <v>1.017</v>
      </c>
      <c r="H86" s="7">
        <v>1.114</v>
      </c>
      <c r="I86" s="7">
        <v>1.187</v>
      </c>
    </row>
    <row r="87" spans="2:9" ht="15.75">
      <c r="B87" s="3"/>
      <c r="C87" s="3" t="s">
        <v>6</v>
      </c>
      <c r="D87" s="7">
        <v>1.149</v>
      </c>
      <c r="E87" s="7">
        <v>1.125</v>
      </c>
      <c r="F87" s="7">
        <v>1.122</v>
      </c>
      <c r="G87" s="7">
        <v>1.095</v>
      </c>
      <c r="H87" s="7">
        <v>1.092</v>
      </c>
      <c r="I87" s="7">
        <v>1.081</v>
      </c>
    </row>
    <row r="88" spans="2:9" ht="15" customHeight="1">
      <c r="B88" s="3"/>
      <c r="C88" s="3" t="s">
        <v>5</v>
      </c>
      <c r="D88" s="7">
        <v>1.527</v>
      </c>
      <c r="E88" s="7">
        <v>1.311</v>
      </c>
      <c r="F88" s="7">
        <v>1.207</v>
      </c>
      <c r="G88" s="7">
        <v>1.076</v>
      </c>
      <c r="H88" s="7">
        <v>0.979</v>
      </c>
      <c r="I88" s="7">
        <v>0.91</v>
      </c>
    </row>
    <row r="89" spans="2:9" ht="15.75">
      <c r="B89" s="3"/>
      <c r="C89" s="3" t="s">
        <v>12</v>
      </c>
      <c r="D89" s="4">
        <v>0.75</v>
      </c>
      <c r="E89" s="4">
        <v>0.73</v>
      </c>
      <c r="F89" s="4">
        <v>0.72</v>
      </c>
      <c r="G89" s="4">
        <v>0.69</v>
      </c>
      <c r="H89" s="4">
        <v>0.68</v>
      </c>
      <c r="I89" s="4">
        <v>0.67</v>
      </c>
    </row>
    <row r="90" spans="2:9" ht="15.75">
      <c r="B90" s="3"/>
      <c r="C90" s="3" t="s">
        <v>27</v>
      </c>
      <c r="D90" s="20">
        <v>414.6</v>
      </c>
      <c r="E90" s="20">
        <v>398.8</v>
      </c>
      <c r="F90" s="20">
        <v>391.5</v>
      </c>
      <c r="G90" s="20">
        <v>381</v>
      </c>
      <c r="H90" s="20">
        <v>373.7</v>
      </c>
      <c r="I90" s="20">
        <v>368.1</v>
      </c>
    </row>
    <row r="93" ht="15.75">
      <c r="F93" s="8" t="s">
        <v>29</v>
      </c>
    </row>
    <row r="95" spans="2:7" ht="15.75">
      <c r="B95" s="2" t="s">
        <v>62</v>
      </c>
      <c r="D95" s="2" t="s">
        <v>49</v>
      </c>
      <c r="G95" s="1" t="s">
        <v>0</v>
      </c>
    </row>
    <row r="96" spans="3:9" ht="15.75">
      <c r="C96" s="3" t="s">
        <v>23</v>
      </c>
      <c r="D96" s="11">
        <v>23.65</v>
      </c>
      <c r="E96" s="11">
        <v>25.86</v>
      </c>
      <c r="F96" s="11">
        <v>26.8</v>
      </c>
      <c r="G96" s="11">
        <v>28.3</v>
      </c>
      <c r="H96" s="11">
        <v>30.02</v>
      </c>
      <c r="I96" s="11">
        <v>30.61</v>
      </c>
    </row>
    <row r="97" spans="2:9" ht="15.75">
      <c r="B97" s="3"/>
      <c r="C97" s="3" t="s">
        <v>22</v>
      </c>
      <c r="D97" s="11">
        <v>4.81</v>
      </c>
      <c r="E97" s="11">
        <v>5</v>
      </c>
      <c r="F97" s="11">
        <v>5.08</v>
      </c>
      <c r="G97" s="11">
        <v>5.2</v>
      </c>
      <c r="H97" s="11">
        <v>5.29</v>
      </c>
      <c r="I97" s="11">
        <v>5.36</v>
      </c>
    </row>
    <row r="98" spans="2:9" ht="15.75">
      <c r="B98" s="3"/>
      <c r="C98" s="3" t="s">
        <v>25</v>
      </c>
      <c r="D98" s="12">
        <v>553</v>
      </c>
      <c r="E98" s="12">
        <v>630</v>
      </c>
      <c r="F98" s="12">
        <v>672</v>
      </c>
      <c r="G98" s="12">
        <v>744</v>
      </c>
      <c r="H98" s="12">
        <v>812</v>
      </c>
      <c r="I98" s="12">
        <v>866</v>
      </c>
    </row>
    <row r="99" spans="2:9" ht="15.75">
      <c r="B99" s="3"/>
      <c r="C99" s="3" t="s">
        <v>4</v>
      </c>
      <c r="D99" s="7">
        <v>0.677</v>
      </c>
      <c r="E99" s="7">
        <v>0.665</v>
      </c>
      <c r="F99" s="7">
        <v>0.652</v>
      </c>
      <c r="G99" s="7">
        <v>0.632</v>
      </c>
      <c r="H99" s="7">
        <v>0.61</v>
      </c>
      <c r="I99" s="7">
        <v>0.596</v>
      </c>
    </row>
    <row r="100" spans="2:9" ht="15.75">
      <c r="B100" s="3"/>
      <c r="C100" s="3" t="s">
        <v>13</v>
      </c>
      <c r="D100" s="4">
        <v>4.43</v>
      </c>
      <c r="E100" s="4">
        <v>4.46</v>
      </c>
      <c r="F100" s="4">
        <v>4.47</v>
      </c>
      <c r="G100" s="4">
        <v>4.47</v>
      </c>
      <c r="H100" s="4">
        <v>4.49</v>
      </c>
      <c r="I100" s="4">
        <v>4.5</v>
      </c>
    </row>
    <row r="101" spans="2:9" ht="15.75">
      <c r="B101" s="3"/>
      <c r="C101" s="3" t="s">
        <v>8</v>
      </c>
      <c r="D101" s="7">
        <v>0.884</v>
      </c>
      <c r="E101" s="7">
        <v>1.002</v>
      </c>
      <c r="F101" s="7">
        <v>1.077</v>
      </c>
      <c r="G101" s="7">
        <v>1.201</v>
      </c>
      <c r="H101" s="7">
        <v>1.3</v>
      </c>
      <c r="I101" s="7">
        <v>1.366</v>
      </c>
    </row>
    <row r="102" spans="2:9" ht="15.75">
      <c r="B102" s="3"/>
      <c r="C102" s="3" t="s">
        <v>6</v>
      </c>
      <c r="D102" s="7">
        <v>1.191</v>
      </c>
      <c r="E102" s="7">
        <v>1.162</v>
      </c>
      <c r="F102" s="7">
        <v>1.148</v>
      </c>
      <c r="G102" s="7">
        <v>1.157</v>
      </c>
      <c r="H102" s="7">
        <v>1.13</v>
      </c>
      <c r="I102" s="7">
        <v>1.136</v>
      </c>
    </row>
    <row r="103" spans="2:9" ht="15.75">
      <c r="B103" s="3"/>
      <c r="C103" s="3" t="s">
        <v>5</v>
      </c>
      <c r="D103" s="7">
        <v>1.346</v>
      </c>
      <c r="E103" s="7">
        <v>1.159</v>
      </c>
      <c r="F103" s="7">
        <v>1.064</v>
      </c>
      <c r="G103" s="7">
        <v>0.963</v>
      </c>
      <c r="H103" s="7">
        <v>0.868</v>
      </c>
      <c r="I103" s="7">
        <v>0.825</v>
      </c>
    </row>
    <row r="104" spans="2:9" ht="15.75">
      <c r="B104" s="3"/>
      <c r="C104" s="3" t="s">
        <v>12</v>
      </c>
      <c r="D104" s="4">
        <v>0.71</v>
      </c>
      <c r="E104" s="4">
        <v>0.68</v>
      </c>
      <c r="F104" s="4">
        <v>0.67</v>
      </c>
      <c r="G104" s="4">
        <v>0.66</v>
      </c>
      <c r="H104" s="4">
        <v>0.64</v>
      </c>
      <c r="I104" s="4">
        <v>0.64</v>
      </c>
    </row>
    <row r="105" spans="2:9" ht="15.75">
      <c r="B105" s="3"/>
      <c r="C105" s="3" t="s">
        <v>27</v>
      </c>
      <c r="D105" s="20">
        <v>415.7</v>
      </c>
      <c r="E105" s="20">
        <v>399.8</v>
      </c>
      <c r="F105" s="20">
        <v>393.9</v>
      </c>
      <c r="G105" s="20">
        <v>384.6</v>
      </c>
      <c r="H105" s="20">
        <v>377.8</v>
      </c>
      <c r="I105" s="20">
        <v>372.8</v>
      </c>
    </row>
    <row r="107" spans="2:9" ht="15.75">
      <c r="B107" s="3" t="s">
        <v>9</v>
      </c>
      <c r="C107" s="6" t="s">
        <v>50</v>
      </c>
      <c r="D107" s="4"/>
      <c r="E107" s="4"/>
      <c r="F107" s="4"/>
      <c r="G107" s="4"/>
      <c r="H107" s="4"/>
      <c r="I107" s="4"/>
    </row>
    <row r="108" spans="2:9" ht="15.75">
      <c r="B108" s="3" t="s">
        <v>24</v>
      </c>
      <c r="C108" s="6" t="s">
        <v>39</v>
      </c>
      <c r="D108" s="4"/>
      <c r="E108" s="4"/>
      <c r="F108" s="4"/>
      <c r="G108" s="4"/>
      <c r="H108" s="4"/>
      <c r="I108" s="4"/>
    </row>
    <row r="109" ht="15.75"/>
    <row r="110" ht="15.75">
      <c r="A110" s="2" t="s">
        <v>63</v>
      </c>
    </row>
    <row r="111" ht="15.75"/>
    <row r="112" ht="15.75"/>
    <row r="113" ht="15.75"/>
    <row r="114" ht="15.75">
      <c r="J114" s="5"/>
    </row>
    <row r="115" ht="15.75"/>
    <row r="116" ht="15.75"/>
    <row r="117" ht="15.75"/>
    <row r="118" ht="15.75"/>
    <row r="119" ht="15.75"/>
    <row r="120" ht="15.75"/>
    <row r="121" ht="15.75"/>
    <row r="122" ht="15.75"/>
    <row r="124" ht="15.75">
      <c r="F124" s="4"/>
    </row>
    <row r="125" ht="15.75"/>
    <row r="126" ht="15.75"/>
    <row r="127" ht="15.75"/>
    <row r="129" ht="15.75"/>
    <row r="130" spans="5:6" ht="15.75">
      <c r="E130" s="22" t="s">
        <v>43</v>
      </c>
      <c r="F130" s="22"/>
    </row>
    <row r="133" ht="15.75">
      <c r="B133" s="2" t="s">
        <v>51</v>
      </c>
    </row>
    <row r="134" spans="3:9" ht="15.75">
      <c r="C134" s="3" t="s">
        <v>33</v>
      </c>
      <c r="D134" s="18">
        <f>D35</f>
        <v>30</v>
      </c>
      <c r="E134" s="18">
        <f>E35</f>
        <v>32</v>
      </c>
      <c r="F134" s="18">
        <f>F35</f>
        <v>34</v>
      </c>
      <c r="G134" s="18">
        <f>G35</f>
        <v>36</v>
      </c>
      <c r="H134" s="18">
        <f>H35</f>
        <v>38</v>
      </c>
      <c r="I134" s="18">
        <f>I35</f>
        <v>40</v>
      </c>
    </row>
    <row r="135" spans="3:9" ht="15.75">
      <c r="C135" s="3" t="s">
        <v>34</v>
      </c>
      <c r="D135" s="19">
        <f>D36</f>
        <v>4.77</v>
      </c>
      <c r="E135" s="19">
        <f>E36</f>
        <v>4.92</v>
      </c>
      <c r="F135" s="19">
        <f>F36</f>
        <v>5</v>
      </c>
      <c r="G135" s="19">
        <f>G36</f>
        <v>5.14</v>
      </c>
      <c r="H135" s="19">
        <f>H36</f>
        <v>5.24</v>
      </c>
      <c r="I135" s="19">
        <f>I36</f>
        <v>5.32</v>
      </c>
    </row>
    <row r="136" spans="3:9" ht="15.75">
      <c r="C136" s="3" t="s">
        <v>35</v>
      </c>
      <c r="D136" s="19">
        <f>D81</f>
        <v>22.42</v>
      </c>
      <c r="E136" s="19">
        <f>E81</f>
        <v>24.64</v>
      </c>
      <c r="F136" s="19">
        <f>F81</f>
        <v>25.76</v>
      </c>
      <c r="G136" s="19">
        <f>G81</f>
        <v>27.63</v>
      </c>
      <c r="H136" s="19">
        <f>H81</f>
        <v>28.97</v>
      </c>
      <c r="I136" s="19">
        <f>I81</f>
        <v>30.13</v>
      </c>
    </row>
    <row r="137" spans="3:9" ht="15.75">
      <c r="C137" s="3" t="s">
        <v>36</v>
      </c>
      <c r="D137" s="19">
        <f>D82</f>
        <v>4.82</v>
      </c>
      <c r="E137" s="19">
        <f>E82</f>
        <v>5.02</v>
      </c>
      <c r="F137" s="19">
        <f>F82</f>
        <v>5.11</v>
      </c>
      <c r="G137" s="19">
        <f>G82</f>
        <v>5.25</v>
      </c>
      <c r="H137" s="19">
        <f>H82</f>
        <v>5.35</v>
      </c>
      <c r="I137" s="19">
        <f>I82</f>
        <v>5.43</v>
      </c>
    </row>
    <row r="138" spans="1:9" ht="15.75">
      <c r="A138" s="2"/>
      <c r="B138" s="2"/>
      <c r="C138" s="13" t="s">
        <v>37</v>
      </c>
      <c r="D138" s="14">
        <f aca="true" t="shared" si="0" ref="D138:I138">2000*(1/D135-1/D137)</f>
        <v>4.349452403942411</v>
      </c>
      <c r="E138" s="14">
        <f t="shared" si="0"/>
        <v>8.09769053865833</v>
      </c>
      <c r="F138" s="14">
        <f t="shared" si="0"/>
        <v>8.610567514677147</v>
      </c>
      <c r="G138" s="14">
        <f t="shared" si="0"/>
        <v>8.152677413377829</v>
      </c>
      <c r="H138" s="14">
        <f t="shared" si="0"/>
        <v>7.847613612042448</v>
      </c>
      <c r="I138" s="14">
        <f t="shared" si="0"/>
        <v>7.615724393857548</v>
      </c>
    </row>
    <row r="140" ht="15.75">
      <c r="F140" s="8" t="s">
        <v>30</v>
      </c>
    </row>
  </sheetData>
  <sheetProtection/>
  <mergeCells count="1">
    <mergeCell ref="E130:F130"/>
  </mergeCells>
  <printOptions/>
  <pageMargins left="0.5" right="0.5" top="0.5" bottom="0.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Mode</dc:creator>
  <cp:keywords/>
  <dc:description/>
  <cp:lastModifiedBy>William</cp:lastModifiedBy>
  <cp:lastPrinted>2015-12-05T13:14:21Z</cp:lastPrinted>
  <dcterms:created xsi:type="dcterms:W3CDTF">2015-02-26T15:03:03Z</dcterms:created>
  <dcterms:modified xsi:type="dcterms:W3CDTF">2015-12-05T15:06:49Z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